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0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<sst xmlns="http://schemas.openxmlformats.org/spreadsheetml/2006/main" count="39" uniqueCount="37">
  <si>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Ejercicio 3 - solución</t>
  </si>
  <si>
    <t>Concepto (por mz)</t>
  </si>
  <si>
    <t xml:space="preserve">Precio financiero </t>
  </si>
  <si>
    <t>(en pesos)</t>
  </si>
  <si>
    <t>Precio económico</t>
  </si>
  <si>
    <t>Ingreso bruto al productor</t>
  </si>
  <si>
    <t xml:space="preserve">Mano de obra </t>
  </si>
  <si>
    <t>Alquiler de tierra</t>
  </si>
  <si>
    <t>Matriz de análisis de políticas (MAP)</t>
  </si>
  <si>
    <t>Interpretación:</t>
  </si>
  <si>
    <t>Ingreso</t>
  </si>
  <si>
    <t>Insumos transables</t>
  </si>
  <si>
    <t>Recursos internos</t>
  </si>
  <si>
    <t>Ganancia</t>
  </si>
  <si>
    <t>Precios privados</t>
  </si>
  <si>
    <t>Precios sociales</t>
  </si>
  <si>
    <t>Transferencias</t>
  </si>
  <si>
    <t>Criterios de evaluación:</t>
  </si>
  <si>
    <t>Precios económicos</t>
  </si>
  <si>
    <t>MAP</t>
  </si>
  <si>
    <t>interpretación</t>
  </si>
  <si>
    <t>CRD:  G/(E-F)</t>
  </si>
  <si>
    <t>transable</t>
  </si>
  <si>
    <t>no transable</t>
  </si>
  <si>
    <t>Costo de equipo 35.60</t>
  </si>
  <si>
    <t>Costo de agroquímicos 178.45</t>
  </si>
  <si>
    <t>TNP:  (A-E)/E</t>
  </si>
  <si>
    <t>Al costo de equipos y agroquímicos, hay que separarle entre los componentes transable y no transable para los precios privados y sociales en la MAP.</t>
  </si>
  <si>
    <t xml:space="preserve">Con el tipo de cambio sobrevalorada, los productos transables (producto final y el 70% de los insumos transables) deberían tener un precio mayor, es decir, </t>
  </si>
  <si>
    <t>se multiplican por 1.15.  Por otro lado, a los transables hay que descontarles los aranceles, divididiendo por 1.20 (maíz) o 1.05 (equipos y agroquímicos).</t>
  </si>
  <si>
    <t>Con un CRD de 1.11, el maíz blanco carece de ventaja comparativa, ya que su producción tiene un costo mayor en recursos internos que la producción</t>
  </si>
  <si>
    <t>del resto del mundo que participa en el mercado internacional.</t>
  </si>
  <si>
    <t>Con el arancel, y a pesar de la sobrevaloración de la moneda, el maíz tiene un precio artificialmente alto al que tuviera en la ausencia de políticas.</t>
  </si>
  <si>
    <t>Debido a la existencia de menores aranceles para los insumos que para el producto final, el nivel de protección efectiva es mayor que el nivel nominal.</t>
  </si>
  <si>
    <t>TEP:  ((A-B)-(E-F))/(E-F)</t>
  </si>
  <si>
    <t>No se calificaron los indicadores, ya que las fórmulas dadas</t>
  </si>
  <si>
    <t>en clase tenían errores.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</si>
</sst>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4" fontId="37" fillId="0" borderId="11" xfId="0" applyNumberFormat="1" applyFont="1" applyBorder="1" applyAlignment="1">
      <alignment horizontal="right" vertical="top" wrapText="1"/>
    </xf>
    <xf numFmtId="4" fontId="37" fillId="0" borderId="11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37" fillId="0" borderId="15" xfId="0" applyNumberFormat="1" applyFont="1" applyBorder="1" applyAlignment="1">
      <alignment vertical="top" wrapText="1"/>
    </xf>
    <xf numFmtId="4" fontId="39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7.140625" style="0" customWidth="1"/>
    <col min="2" max="2" width="12.57421875" style="0" customWidth="1"/>
    <col min="3" max="3" width="12.140625" style="0" customWidth="1"/>
    <col min="4" max="4" width="15.57421875" style="0" customWidth="1"/>
  </cols>
  <sheetData>
    <row r="1" ht="15">
      <c r="A1" s="16" t="s">
        <v>0</v>
      </c>
    </row>
    <row r="2" ht="15.75" thickBot="1"/>
    <row r="3" spans="1:5" ht="31.5" customHeight="1">
      <c r="A3" s="7" t="s">
        <v>1</v>
      </c>
      <c r="B3" s="1" t="s">
        <v>2</v>
      </c>
      <c r="C3" s="4" t="s">
        <v>4</v>
      </c>
      <c r="E3" t="s">
        <v>17</v>
      </c>
    </row>
    <row r="4" spans="1:7" ht="15.75" thickBot="1">
      <c r="A4" s="8"/>
      <c r="B4" s="2" t="s">
        <v>3</v>
      </c>
      <c r="C4" s="5"/>
      <c r="E4" t="s">
        <v>18</v>
      </c>
      <c r="G4">
        <v>5</v>
      </c>
    </row>
    <row r="5" spans="1:7" ht="15.75" thickBot="1">
      <c r="A5" s="3" t="s">
        <v>5</v>
      </c>
      <c r="B5" s="9">
        <v>545.93</v>
      </c>
      <c r="C5" s="10">
        <f>+B5*1.15/1.2</f>
        <v>523.1829166666666</v>
      </c>
      <c r="D5" s="11"/>
      <c r="E5" s="11" t="s">
        <v>19</v>
      </c>
      <c r="G5">
        <v>2</v>
      </c>
    </row>
    <row r="6" spans="1:7" ht="15" customHeight="1" thickBot="1">
      <c r="A6" s="5" t="s">
        <v>24</v>
      </c>
      <c r="B6" s="9">
        <f>35.6*0.7</f>
        <v>24.919999999999998</v>
      </c>
      <c r="C6" s="10">
        <f>+B6*1.15/1.05</f>
        <v>27.293333333333326</v>
      </c>
      <c r="D6" s="13" t="s">
        <v>22</v>
      </c>
      <c r="E6" s="11" t="s">
        <v>20</v>
      </c>
      <c r="G6">
        <v>3</v>
      </c>
    </row>
    <row r="7" spans="1:4" ht="15" customHeight="1" thickBot="1">
      <c r="A7" s="5"/>
      <c r="B7" s="9">
        <f>35.6*0.3</f>
        <v>10.68</v>
      </c>
      <c r="C7" s="10">
        <v>10.68</v>
      </c>
      <c r="D7" s="13" t="s">
        <v>23</v>
      </c>
    </row>
    <row r="8" spans="1:5" ht="15" customHeight="1" thickBot="1">
      <c r="A8" s="5" t="s">
        <v>25</v>
      </c>
      <c r="B8" s="9">
        <f>178.45*0.7</f>
        <v>124.91499999999998</v>
      </c>
      <c r="C8" s="10">
        <f>+B8*1.15/1.05</f>
        <v>136.8116666666666</v>
      </c>
      <c r="D8" s="13" t="s">
        <v>22</v>
      </c>
      <c r="E8" t="s">
        <v>35</v>
      </c>
    </row>
    <row r="9" spans="1:5" ht="15" customHeight="1" thickBot="1">
      <c r="A9" s="5"/>
      <c r="B9" s="9">
        <f>178.45*0.3</f>
        <v>53.535</v>
      </c>
      <c r="C9" s="10">
        <v>53.54</v>
      </c>
      <c r="D9" s="13" t="s">
        <v>23</v>
      </c>
      <c r="E9" s="11" t="s">
        <v>36</v>
      </c>
    </row>
    <row r="10" spans="1:5" ht="15.75" thickBot="1">
      <c r="A10" s="3" t="s">
        <v>6</v>
      </c>
      <c r="B10" s="9">
        <v>233.85</v>
      </c>
      <c r="C10" s="10">
        <f>+B10*1.1</f>
        <v>257.235</v>
      </c>
      <c r="D10" s="11"/>
      <c r="E10" s="11"/>
    </row>
    <row r="11" spans="1:5" ht="15.75" thickBot="1">
      <c r="A11" s="3" t="s">
        <v>7</v>
      </c>
      <c r="B11" s="9">
        <v>38.4</v>
      </c>
      <c r="C11" s="10">
        <f>+B11*2</f>
        <v>76.8</v>
      </c>
      <c r="D11" s="11"/>
      <c r="E11" s="11"/>
    </row>
    <row r="12" spans="2:5" ht="15.75" thickBot="1">
      <c r="B12" s="11"/>
      <c r="C12" s="11"/>
      <c r="D12" s="11"/>
      <c r="E12" s="11"/>
    </row>
    <row r="13" spans="1:5" ht="26.25" thickBot="1">
      <c r="A13" s="6" t="s">
        <v>8</v>
      </c>
      <c r="B13" s="12" t="s">
        <v>10</v>
      </c>
      <c r="C13" s="12" t="s">
        <v>11</v>
      </c>
      <c r="D13" s="12" t="s">
        <v>12</v>
      </c>
      <c r="E13" s="12" t="s">
        <v>13</v>
      </c>
    </row>
    <row r="14" spans="1:5" ht="15.75" thickBot="1">
      <c r="A14" s="3" t="s">
        <v>14</v>
      </c>
      <c r="B14" s="10">
        <f>+B5</f>
        <v>545.93</v>
      </c>
      <c r="C14" s="10">
        <f>+B6+B8</f>
        <v>149.83499999999998</v>
      </c>
      <c r="D14" s="10">
        <f>+B7+B9+B10+B11</f>
        <v>336.465</v>
      </c>
      <c r="E14" s="10">
        <f>+B14-C14-D14</f>
        <v>59.629999999999995</v>
      </c>
    </row>
    <row r="15" spans="1:5" ht="15.75" thickBot="1">
      <c r="A15" s="3" t="s">
        <v>15</v>
      </c>
      <c r="B15" s="10">
        <f>+C5</f>
        <v>523.1829166666666</v>
      </c>
      <c r="C15" s="10">
        <f>+C6+C8</f>
        <v>164.10499999999993</v>
      </c>
      <c r="D15" s="10">
        <f>+C7+C9+C10+C11</f>
        <v>398.25500000000005</v>
      </c>
      <c r="E15" s="10">
        <f>+B15-C15-D15</f>
        <v>-39.177083333333314</v>
      </c>
    </row>
    <row r="16" spans="1:5" ht="15.75" thickBot="1">
      <c r="A16" s="3" t="s">
        <v>16</v>
      </c>
      <c r="B16" s="10">
        <f>+B14-B15</f>
        <v>22.747083333333308</v>
      </c>
      <c r="C16" s="10">
        <f>+C14-C15</f>
        <v>-14.269999999999953</v>
      </c>
      <c r="D16" s="10">
        <f>+D14-D15</f>
        <v>-61.79000000000008</v>
      </c>
      <c r="E16" s="10">
        <f>+B16-C16-D16</f>
        <v>98.80708333333334</v>
      </c>
    </row>
    <row r="18" spans="1:2" ht="15">
      <c r="A18" t="s">
        <v>21</v>
      </c>
      <c r="B18" s="14">
        <f>+D15/(B15-C15)</f>
        <v>1.109104685960684</v>
      </c>
    </row>
    <row r="19" spans="1:2" ht="15">
      <c r="A19" t="s">
        <v>26</v>
      </c>
      <c r="B19" s="15">
        <f>+(B14-B15)/B15</f>
        <v>0.04347826086956517</v>
      </c>
    </row>
    <row r="20" spans="1:2" ht="15">
      <c r="A20" t="s">
        <v>34</v>
      </c>
      <c r="B20" s="15">
        <f>+((B14-C14)-(B15-C15))/(B15-C15)</f>
        <v>0.10308927844119224</v>
      </c>
    </row>
    <row r="21" ht="15">
      <c r="A21" t="s">
        <v>9</v>
      </c>
    </row>
    <row r="22" ht="6" customHeight="1"/>
    <row r="23" ht="15">
      <c r="A23" t="s">
        <v>27</v>
      </c>
    </row>
    <row r="24" ht="6" customHeight="1"/>
    <row r="25" ht="15">
      <c r="A25" t="s">
        <v>28</v>
      </c>
    </row>
    <row r="26" ht="15">
      <c r="A26" t="s">
        <v>29</v>
      </c>
    </row>
    <row r="27" ht="6.75" customHeight="1"/>
    <row r="28" ht="15">
      <c r="A28" t="s">
        <v>30</v>
      </c>
    </row>
    <row r="29" ht="15">
      <c r="A29" t="s">
        <v>31</v>
      </c>
    </row>
    <row r="30" ht="6" customHeight="1"/>
    <row r="31" ht="15">
      <c r="A31" t="s">
        <v>32</v>
      </c>
    </row>
    <row r="32" ht="6.75" customHeight="1"/>
    <row r="33" ht="15">
      <c r="A33" t="s">
        <v>33</v>
      </c>
    </row>
  </sheetData>
  <sheetProtection/>
  <mergeCells count="1">
    <mergeCell ref="A3:A4"/>
  </mergeCells>
  <printOptions/>
  <pageMargins left="0.45" right="0.45" top="0.5" bottom="0.5" header="0.05" footer="0.0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</dc:creator>
  <cp:keywords/>
  <dc:description/>
  <cp:lastModifiedBy>aangel</cp:lastModifiedBy>
  <cp:lastPrinted>2009-07-01T18:48:36Z</cp:lastPrinted>
  <dcterms:created xsi:type="dcterms:W3CDTF">2009-06-29T01:14:09Z</dcterms:created>
  <dcterms:modified xsi:type="dcterms:W3CDTF">2009-07-01T18:48:50Z</dcterms:modified>
  <cp:category/>
  <cp:version/>
  <cp:contentType/>
  <cp:contentStatus/>
</cp:coreProperties>
</file>