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alc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<sst xmlns="http://schemas.openxmlformats.org/spreadsheetml/2006/main" count="37" uniqueCount="24">
  <si>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This is the amount you intend to borrow</t>
  </si>
  <si>
    <t>This is the amount in your savings account</t>
  </si>
  <si>
    <t>Calculated payments if you keep your mortgage and savings separate</t>
  </si>
  <si>
    <t>Calculated payments for an offset mortgage (interest only)</t>
  </si>
  <si>
    <t>The three sections are three scenarios to make it easier for you to compare.</t>
  </si>
  <si>
    <t>Do not enter anything in the greyed out boxes. These make calculations automatically.</t>
  </si>
  <si>
    <t>Mortgage</t>
  </si>
  <si>
    <t>Savings a/c</t>
  </si>
  <si>
    <t>Offset</t>
  </si>
  <si>
    <t>Normal</t>
  </si>
  <si>
    <t>Scenario 1</t>
  </si>
  <si>
    <t>Instructions</t>
  </si>
  <si>
    <t>Scenario 2</t>
  </si>
  <si>
    <t>Scenario 3</t>
  </si>
  <si>
    <t>Rate</t>
  </si>
  <si>
    <t>Amount</t>
  </si>
  <si>
    <t>Yearly</t>
  </si>
  <si>
    <t>Monthly</t>
  </si>
  <si>
    <t>How to use this simple calculator:</t>
  </si>
  <si>
    <t>Yearly/Monthly</t>
  </si>
  <si>
    <t>The amounts you will pay/receive for your mortgage/savings respectively</t>
  </si>
  <si>
    <t>I hope you find it useful</t>
  </si>
  <si>
    <t>Dr Tamseel</t>
  </si>
  <si>
    <r>
      <t xml:space="preserve">The respective interest rates. </t>
    </r>
    <r>
      <rPr>
        <b/>
        <i/>
        <sz val="10"/>
        <rFont val="Arial"/>
        <family val="2"/>
      </rPr>
      <t>Enter the net (after tax) rate for your Savings account.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</si>
</sst>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ck"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2" fontId="1" fillId="2" borderId="1" xfId="0" applyNumberFormat="1" applyFont="1" applyFill="1" applyBorder="1" applyAlignment="1">
      <alignment/>
    </xf>
    <xf numFmtId="2" fontId="0" fillId="2" borderId="2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2" fontId="1" fillId="2" borderId="4" xfId="0" applyNumberFormat="1" applyFont="1" applyFill="1" applyBorder="1" applyAlignment="1">
      <alignment/>
    </xf>
    <xf numFmtId="2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2" fontId="1" fillId="2" borderId="6" xfId="0" applyNumberFormat="1" applyFont="1" applyFill="1" applyBorder="1" applyAlignment="1">
      <alignment/>
    </xf>
    <xf numFmtId="2" fontId="0" fillId="2" borderId="7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/>
    </xf>
    <xf numFmtId="2" fontId="0" fillId="2" borderId="8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 textRotation="90"/>
    </xf>
    <xf numFmtId="2" fontId="5" fillId="0" borderId="4" xfId="0" applyNumberFormat="1" applyFont="1" applyBorder="1" applyAlignment="1">
      <alignment horizontal="center" vertical="center" textRotation="90"/>
    </xf>
    <xf numFmtId="2" fontId="5" fillId="0" borderId="6" xfId="0" applyNumberFormat="1" applyFont="1" applyBorder="1" applyAlignment="1">
      <alignment horizontal="center" vertical="center" textRotation="90"/>
    </xf>
    <xf numFmtId="2" fontId="5" fillId="0" borderId="11" xfId="0" applyNumberFormat="1" applyFont="1" applyBorder="1" applyAlignment="1">
      <alignment horizontal="center" vertical="center" textRotation="90"/>
    </xf>
    <xf numFmtId="2" fontId="6" fillId="0" borderId="11" xfId="0" applyNumberFormat="1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2" fontId="0" fillId="0" borderId="0" xfId="0" applyNumberFormat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7" fillId="3" borderId="11" xfId="0" applyNumberFormat="1" applyFont="1" applyFill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left"/>
    </xf>
    <xf numFmtId="2" fontId="7" fillId="4" borderId="14" xfId="2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rTamseel@yahoo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zoomScale="90" zoomScaleNormal="90" workbookViewId="0" topLeftCell="A1">
      <selection activeCell="C29" sqref="C29"/>
    </sheetView>
  </sheetViews>
  <sheetFormatPr defaultColWidth="9.140625" defaultRowHeight="12.75"/>
  <cols>
    <col min="1" max="1" width="8.00390625" style="1" customWidth="1"/>
    <col min="2" max="2" width="15.140625" style="2" customWidth="1"/>
    <col min="3" max="3" width="13.00390625" style="32" customWidth="1"/>
    <col min="4" max="4" width="12.140625" style="3" customWidth="1"/>
    <col min="5" max="5" width="9.140625" style="1" customWidth="1"/>
    <col min="6" max="6" width="12.57421875" style="1" customWidth="1"/>
    <col min="7" max="7" width="13.421875" style="1" customWidth="1"/>
    <col min="8" max="16384" width="9.140625" style="1" customWidth="1"/>
  </cols>
  <sheetData>
    <row r="1" spans="2:7" s="24" customFormat="1" ht="18" customHeight="1">
      <c r="B1" s="25"/>
      <c r="C1" s="27" t="s">
        <v>15</v>
      </c>
      <c r="D1" s="26" t="s">
        <v>14</v>
      </c>
      <c r="E1" s="25"/>
      <c r="F1" s="26" t="s">
        <v>16</v>
      </c>
      <c r="G1" s="26" t="s">
        <v>17</v>
      </c>
    </row>
    <row r="2" spans="1:7" ht="12.75">
      <c r="A2" s="18" t="s">
        <v>10</v>
      </c>
      <c r="B2" s="4" t="s">
        <v>6</v>
      </c>
      <c r="C2" s="28">
        <v>100000</v>
      </c>
      <c r="D2" s="16">
        <v>4.6</v>
      </c>
      <c r="E2" s="5"/>
      <c r="F2" s="5">
        <f>C2*D2/100</f>
        <v>4599.999999999999</v>
      </c>
      <c r="G2" s="6">
        <f>F2/12</f>
        <v>383.33333333333326</v>
      </c>
    </row>
    <row r="3" spans="1:7" ht="12.75">
      <c r="A3" s="19"/>
      <c r="B3" s="7"/>
      <c r="C3" s="29"/>
      <c r="D3" s="8"/>
      <c r="E3" s="9"/>
      <c r="F3" s="9"/>
      <c r="G3" s="10"/>
    </row>
    <row r="4" spans="1:7" ht="12.75">
      <c r="A4" s="19"/>
      <c r="B4" s="7" t="s">
        <v>7</v>
      </c>
      <c r="C4" s="30">
        <v>30000</v>
      </c>
      <c r="D4" s="17">
        <v>3.7</v>
      </c>
      <c r="E4" s="9"/>
      <c r="F4" s="9">
        <f>C4*D4/100</f>
        <v>1110</v>
      </c>
      <c r="G4" s="10">
        <f>F4/12</f>
        <v>92.5</v>
      </c>
    </row>
    <row r="5" spans="1:7" ht="12.75">
      <c r="A5" s="19"/>
      <c r="B5" s="7"/>
      <c r="C5" s="29"/>
      <c r="D5" s="8"/>
      <c r="E5" s="9"/>
      <c r="F5" s="9"/>
      <c r="G5" s="10"/>
    </row>
    <row r="6" spans="1:7" ht="12.75">
      <c r="A6" s="19"/>
      <c r="B6" s="7" t="s">
        <v>8</v>
      </c>
      <c r="C6" s="29">
        <f>C2-C4</f>
        <v>70000</v>
      </c>
      <c r="D6" s="15">
        <v>5.2</v>
      </c>
      <c r="E6" s="9"/>
      <c r="F6" s="9">
        <f>C6*D6/100</f>
        <v>3640</v>
      </c>
      <c r="G6" s="10">
        <f>F6/12</f>
        <v>303.3333333333333</v>
      </c>
    </row>
    <row r="7" spans="1:7" ht="12.75">
      <c r="A7" s="20"/>
      <c r="B7" s="11" t="s">
        <v>9</v>
      </c>
      <c r="C7" s="31"/>
      <c r="D7" s="12"/>
      <c r="E7" s="13"/>
      <c r="F7" s="13">
        <f>F2-F4</f>
        <v>3489.999999999999</v>
      </c>
      <c r="G7" s="14">
        <f>F7/12</f>
        <v>290.83333333333326</v>
      </c>
    </row>
    <row r="9" spans="1:7" ht="12.75">
      <c r="A9" s="21" t="s">
        <v>12</v>
      </c>
      <c r="B9" s="4" t="s">
        <v>6</v>
      </c>
      <c r="C9" s="28">
        <v>90000</v>
      </c>
      <c r="D9" s="16">
        <v>4.6</v>
      </c>
      <c r="E9" s="5"/>
      <c r="F9" s="5">
        <f>C9*D9/100</f>
        <v>4139.999999999999</v>
      </c>
      <c r="G9" s="6">
        <f>F9/12</f>
        <v>344.99999999999994</v>
      </c>
    </row>
    <row r="10" spans="1:7" ht="12.75">
      <c r="A10" s="21"/>
      <c r="B10" s="7"/>
      <c r="C10" s="29"/>
      <c r="D10" s="8"/>
      <c r="E10" s="9"/>
      <c r="F10" s="9"/>
      <c r="G10" s="10"/>
    </row>
    <row r="11" spans="1:7" ht="12.75">
      <c r="A11" s="21"/>
      <c r="B11" s="7" t="s">
        <v>7</v>
      </c>
      <c r="C11" s="30">
        <v>20000</v>
      </c>
      <c r="D11" s="17">
        <v>3.7</v>
      </c>
      <c r="E11" s="9"/>
      <c r="F11" s="9">
        <f>C11*D11/100</f>
        <v>740</v>
      </c>
      <c r="G11" s="10">
        <f>F11/12</f>
        <v>61.666666666666664</v>
      </c>
    </row>
    <row r="12" spans="1:7" ht="12.75">
      <c r="A12" s="21"/>
      <c r="B12" s="7"/>
      <c r="C12" s="29"/>
      <c r="D12" s="8"/>
      <c r="E12" s="9"/>
      <c r="F12" s="9"/>
      <c r="G12" s="10"/>
    </row>
    <row r="13" spans="1:7" ht="12.75">
      <c r="A13" s="21"/>
      <c r="B13" s="7" t="s">
        <v>8</v>
      </c>
      <c r="C13" s="29">
        <f>C9-C11</f>
        <v>70000</v>
      </c>
      <c r="D13" s="15">
        <v>5.2</v>
      </c>
      <c r="E13" s="9"/>
      <c r="F13" s="9">
        <f>C13*D13/100</f>
        <v>3640</v>
      </c>
      <c r="G13" s="10">
        <f>F13/12</f>
        <v>303.3333333333333</v>
      </c>
    </row>
    <row r="14" spans="1:7" ht="12.75">
      <c r="A14" s="21"/>
      <c r="B14" s="11" t="s">
        <v>9</v>
      </c>
      <c r="C14" s="31"/>
      <c r="D14" s="12"/>
      <c r="E14" s="13"/>
      <c r="F14" s="13">
        <f>F9-F11</f>
        <v>3399.999999999999</v>
      </c>
      <c r="G14" s="14">
        <f>F14/12</f>
        <v>283.33333333333326</v>
      </c>
    </row>
    <row r="16" spans="1:7" ht="12.75">
      <c r="A16" s="21" t="s">
        <v>13</v>
      </c>
      <c r="B16" s="4" t="s">
        <v>6</v>
      </c>
      <c r="C16" s="28">
        <v>80000</v>
      </c>
      <c r="D16" s="16">
        <v>4.6</v>
      </c>
      <c r="E16" s="5"/>
      <c r="F16" s="5">
        <f>C16*D16/100</f>
        <v>3680</v>
      </c>
      <c r="G16" s="6">
        <f>F16/12</f>
        <v>306.6666666666667</v>
      </c>
    </row>
    <row r="17" spans="1:7" ht="12.75">
      <c r="A17" s="21"/>
      <c r="B17" s="7"/>
      <c r="C17" s="29"/>
      <c r="D17" s="8"/>
      <c r="E17" s="9"/>
      <c r="F17" s="9"/>
      <c r="G17" s="10"/>
    </row>
    <row r="18" spans="1:7" ht="12.75">
      <c r="A18" s="21"/>
      <c r="B18" s="7" t="s">
        <v>7</v>
      </c>
      <c r="C18" s="30">
        <v>10000</v>
      </c>
      <c r="D18" s="17">
        <v>3.7</v>
      </c>
      <c r="E18" s="9"/>
      <c r="F18" s="9">
        <f>C18*D18/100</f>
        <v>370</v>
      </c>
      <c r="G18" s="10">
        <f>F18/12</f>
        <v>30.833333333333332</v>
      </c>
    </row>
    <row r="19" spans="1:7" ht="12.75">
      <c r="A19" s="21"/>
      <c r="B19" s="7"/>
      <c r="C19" s="29"/>
      <c r="D19" s="8"/>
      <c r="E19" s="9"/>
      <c r="F19" s="9"/>
      <c r="G19" s="10"/>
    </row>
    <row r="20" spans="1:7" ht="12.75">
      <c r="A20" s="21"/>
      <c r="B20" s="7" t="s">
        <v>8</v>
      </c>
      <c r="C20" s="29">
        <f>C16-C18</f>
        <v>70000</v>
      </c>
      <c r="D20" s="15">
        <v>5.2</v>
      </c>
      <c r="E20" s="9"/>
      <c r="F20" s="9">
        <f>C20*D20/100</f>
        <v>3640</v>
      </c>
      <c r="G20" s="10">
        <f>F20/12</f>
        <v>303.3333333333333</v>
      </c>
    </row>
    <row r="21" spans="1:7" ht="12.75">
      <c r="A21" s="21"/>
      <c r="B21" s="11" t="s">
        <v>9</v>
      </c>
      <c r="C21" s="31"/>
      <c r="D21" s="12"/>
      <c r="E21" s="13"/>
      <c r="F21" s="13">
        <f>F16-F18</f>
        <v>3310</v>
      </c>
      <c r="G21" s="14">
        <f>F21/12</f>
        <v>275.8333333333333</v>
      </c>
    </row>
    <row r="23" spans="1:2" ht="15.75">
      <c r="A23" s="22" t="s">
        <v>11</v>
      </c>
      <c r="B23" s="35" t="s">
        <v>18</v>
      </c>
    </row>
    <row r="24" spans="1:3" ht="12.75">
      <c r="A24" s="22"/>
      <c r="B24" s="2" t="s">
        <v>6</v>
      </c>
      <c r="C24" s="33" t="s">
        <v>0</v>
      </c>
    </row>
    <row r="25" spans="1:3" ht="12.75">
      <c r="A25" s="22"/>
      <c r="B25" s="2" t="s">
        <v>7</v>
      </c>
      <c r="C25" s="33" t="s">
        <v>1</v>
      </c>
    </row>
    <row r="26" spans="1:3" ht="12.75">
      <c r="A26" s="22"/>
      <c r="B26" s="2" t="s">
        <v>8</v>
      </c>
      <c r="C26" s="33" t="s">
        <v>3</v>
      </c>
    </row>
    <row r="27" spans="1:3" ht="12.75">
      <c r="A27" s="22"/>
      <c r="B27" s="2" t="s">
        <v>9</v>
      </c>
      <c r="C27" s="33" t="s">
        <v>2</v>
      </c>
    </row>
    <row r="28" spans="1:3" ht="12.75">
      <c r="A28" s="22"/>
      <c r="B28" s="2" t="s">
        <v>14</v>
      </c>
      <c r="C28" s="33" t="s">
        <v>23</v>
      </c>
    </row>
    <row r="29" spans="1:3" ht="12.75">
      <c r="A29" s="22"/>
      <c r="B29" s="2" t="s">
        <v>19</v>
      </c>
      <c r="C29" s="33" t="s">
        <v>20</v>
      </c>
    </row>
    <row r="30" spans="1:3" ht="12.75">
      <c r="A30" s="23"/>
      <c r="C30" s="33"/>
    </row>
    <row r="31" spans="1:3" ht="12.75">
      <c r="A31" s="23"/>
      <c r="B31" s="2" t="s">
        <v>4</v>
      </c>
      <c r="C31" s="33"/>
    </row>
    <row r="32" spans="1:3" ht="12.75">
      <c r="A32" s="23"/>
      <c r="B32" s="2" t="s">
        <v>5</v>
      </c>
      <c r="C32" s="33"/>
    </row>
    <row r="34" ht="12.75">
      <c r="B34" s="2" t="s">
        <v>21</v>
      </c>
    </row>
    <row r="35" ht="13.5" thickBot="1">
      <c r="B35" s="34" t="s">
        <v>22</v>
      </c>
    </row>
    <row r="36" ht="13.5" thickTop="1"/>
  </sheetData>
  <mergeCells count="4">
    <mergeCell ref="A2:A7"/>
    <mergeCell ref="A9:A14"/>
    <mergeCell ref="A16:A21"/>
    <mergeCell ref="A23:A32"/>
  </mergeCells>
  <hyperlinks>
    <hyperlink ref="B35" r:id="rId1" tooltip="Click here to send an email" display="Tamseel"/>
  </hyperlinks>
  <printOptions/>
  <pageMargins left="0.86" right="0.7480314960629921" top="0.984251968503937" bottom="0.65" header="0.5118110236220472" footer="0.5118110236220472"/>
  <pageSetup horizontalDpi="600" verticalDpi="600" orientation="landscape" paperSize="9" r:id="rId2"/>
  <headerFooter alignWithMargins="0">
    <oddHeader>&amp;C&amp;"Courier New,Bold Italic"&amp;14Calculator to compare an offset mortgage against a normal mortgage + savings account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Mortgage Calculator</dc:title>
  <dc:subject/>
  <dc:creator>Dr Tamseel</dc:creator>
  <cp:keywords/>
  <dc:description/>
  <cp:lastModifiedBy>Newnham Walk Surgery</cp:lastModifiedBy>
  <cp:lastPrinted>2004-05-20T11:22:09Z</cp:lastPrinted>
  <dcterms:created xsi:type="dcterms:W3CDTF">2004-05-20T10:33:37Z</dcterms:created>
  <dcterms:modified xsi:type="dcterms:W3CDTF">2004-05-20T11:27:54Z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